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金種表" sheetId="1" r:id="rId1"/>
  </sheets>
  <definedNames>
    <definedName name="_xlnm.Print_Area" localSheetId="0">金種表!$A$1:$AG$51</definedName>
  </definedNames>
  <calcPr calcId="145621"/>
</workbook>
</file>

<file path=xl/calcChain.xml><?xml version="1.0" encoding="utf-8"?>
<calcChain xmlns="http://schemas.openxmlformats.org/spreadsheetml/2006/main">
  <c r="AF20" i="1" l="1"/>
  <c r="U20" i="1" s="1"/>
  <c r="AF22" i="1"/>
  <c r="Z22" i="1" s="1"/>
  <c r="AF24" i="1"/>
  <c r="N24" i="1" s="1"/>
  <c r="AF26" i="1"/>
  <c r="Z26" i="1" s="1"/>
  <c r="AF28" i="1"/>
  <c r="AD28" i="1" s="1"/>
  <c r="AF30" i="1"/>
  <c r="S30" i="1" s="1"/>
  <c r="AF32" i="1"/>
  <c r="S32" i="1" s="1"/>
  <c r="AF34" i="1"/>
  <c r="W34" i="1" s="1"/>
  <c r="AF36" i="1"/>
  <c r="Z36" i="1" s="1"/>
  <c r="AF18" i="1"/>
  <c r="U18" i="1" s="1"/>
  <c r="P28" i="1" l="1"/>
  <c r="W36" i="1"/>
  <c r="AB36" i="1"/>
  <c r="S36" i="1"/>
  <c r="U26" i="1"/>
  <c r="S20" i="1"/>
  <c r="W20" i="1"/>
  <c r="AB28" i="1"/>
  <c r="AB26" i="1"/>
  <c r="AB22" i="1"/>
  <c r="N36" i="1"/>
  <c r="W28" i="1"/>
  <c r="AD26" i="1"/>
  <c r="W30" i="1"/>
  <c r="AB20" i="1"/>
  <c r="P36" i="1"/>
  <c r="W26" i="1"/>
  <c r="AD20" i="1"/>
  <c r="W18" i="1"/>
  <c r="Z34" i="1"/>
  <c r="Z32" i="1"/>
  <c r="Z30" i="1"/>
  <c r="AB34" i="1"/>
  <c r="AD22" i="1"/>
  <c r="AB18" i="1"/>
  <c r="W24" i="1"/>
  <c r="Z28" i="1"/>
  <c r="AB32" i="1"/>
  <c r="AD36" i="1"/>
  <c r="U36" i="1"/>
  <c r="W22" i="1"/>
  <c r="AB30" i="1"/>
  <c r="AD34" i="1"/>
  <c r="Z24" i="1"/>
  <c r="AD32" i="1"/>
  <c r="AD30" i="1"/>
  <c r="S24" i="1"/>
  <c r="W32" i="1"/>
  <c r="Z20" i="1"/>
  <c r="AB24" i="1"/>
  <c r="AD24" i="1"/>
  <c r="P32" i="1"/>
  <c r="Z18" i="1"/>
  <c r="N34" i="1"/>
  <c r="U34" i="1"/>
  <c r="S34" i="1"/>
  <c r="P34" i="1"/>
  <c r="U32" i="1"/>
  <c r="N32" i="1"/>
  <c r="N30" i="1"/>
  <c r="U30" i="1"/>
  <c r="P30" i="1"/>
  <c r="N28" i="1"/>
  <c r="S28" i="1"/>
  <c r="U28" i="1"/>
  <c r="N26" i="1"/>
  <c r="P26" i="1"/>
  <c r="S26" i="1"/>
  <c r="P24" i="1"/>
  <c r="U24" i="1"/>
  <c r="P22" i="1"/>
  <c r="S22" i="1"/>
  <c r="N22" i="1"/>
  <c r="U22" i="1"/>
  <c r="N20" i="1"/>
  <c r="P20" i="1"/>
  <c r="AD18" i="1"/>
  <c r="S18" i="1"/>
  <c r="P18" i="1"/>
  <c r="N18" i="1"/>
  <c r="AF38" i="1"/>
  <c r="T43" i="1" s="1"/>
  <c r="AD38" i="1" l="1"/>
  <c r="Z38" i="1"/>
  <c r="AB38" i="1"/>
  <c r="W38" i="1"/>
  <c r="U38" i="1"/>
  <c r="S38" i="1"/>
  <c r="P38" i="1"/>
  <c r="N38" i="1"/>
</calcChain>
</file>

<file path=xl/sharedStrings.xml><?xml version="1.0" encoding="utf-8"?>
<sst xmlns="http://schemas.openxmlformats.org/spreadsheetml/2006/main" count="43" uniqueCount="20">
  <si>
    <t>：</t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</si>
  <si>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</si>
  <si>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</si>
  <si>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</si>
  <si>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令和</t>
    <rPh sb="0" eb="2">
      <t>レイワ</t>
    </rPh>
    <phoneticPr fontId="3"/>
  </si>
  <si>
    <t>カウント日</t>
    <rPh sb="4" eb="5">
      <t>ビ</t>
    </rPh>
    <phoneticPr fontId="3"/>
  </si>
  <si>
    <t>実施者</t>
    <rPh sb="0" eb="2">
      <t>ジッシ</t>
    </rPh>
    <rPh sb="2" eb="3">
      <t>シャ</t>
    </rPh>
    <phoneticPr fontId="3"/>
  </si>
  <si>
    <t>部署名</t>
    <rPh sb="0" eb="2">
      <t>ブショ</t>
    </rPh>
    <rPh sb="2" eb="3">
      <t>メイ</t>
    </rPh>
    <phoneticPr fontId="3"/>
  </si>
  <si>
    <t>金種</t>
    <rPh sb="0" eb="2">
      <t>キンシュ</t>
    </rPh>
    <phoneticPr fontId="1"/>
  </si>
  <si>
    <t>枚数</t>
    <rPh sb="0" eb="2">
      <t>マイスウ</t>
    </rPh>
    <phoneticPr fontId="1"/>
  </si>
  <si>
    <t>金額</t>
    <rPh sb="0" eb="2">
      <t>キンガク</t>
    </rPh>
    <phoneticPr fontId="1"/>
  </si>
  <si>
    <t>,</t>
    <phoneticPr fontId="1"/>
  </si>
  <si>
    <t>合計</t>
    <rPh sb="0" eb="2">
      <t>ゴウケイ</t>
    </rPh>
    <phoneticPr fontId="1"/>
  </si>
  <si>
    <t>金種別残高（ｂ）</t>
    <rPh sb="0" eb="2">
      <t>キンシュ</t>
    </rPh>
    <rPh sb="2" eb="3">
      <t>ベツ</t>
    </rPh>
    <rPh sb="3" eb="5">
      <t>ザンダカ</t>
    </rPh>
    <phoneticPr fontId="1"/>
  </si>
  <si>
    <t>残高過不足（ａ）-（ｂ）-（ｃ）</t>
    <rPh sb="0" eb="2">
      <t>ザンダカ</t>
    </rPh>
    <rPh sb="2" eb="5">
      <t>カブソク</t>
    </rPh>
    <phoneticPr fontId="1"/>
  </si>
  <si>
    <t>決裁</t>
    <rPh sb="0" eb="2">
      <t>ケッサイ</t>
    </rPh>
    <phoneticPr fontId="1"/>
  </si>
  <si>
    <t>印</t>
    <rPh sb="0" eb="1">
      <t>イン</t>
    </rPh>
    <phoneticPr fontId="1"/>
  </si>
  <si>
    <t>出納帳残高（ａ）</t>
    <rPh sb="0" eb="3">
      <t>スイトウチョウ</t>
    </rPh>
    <rPh sb="3" eb="5">
      <t>ザンダカ</t>
    </rPh>
    <phoneticPr fontId="1"/>
  </si>
  <si>
    <t>小切手等残高（ｃ）</t>
    <rPh sb="0" eb="3">
      <t>コギッテ</t>
    </rPh>
    <rPh sb="3" eb="4">
      <t>トウ</t>
    </rPh>
    <rPh sb="4" eb="6">
      <t>ザンダカ</t>
    </rPh>
    <phoneticPr fontId="1"/>
  </si>
  <si>
    <t>現金実査表</t>
    <rPh sb="0" eb="2">
      <t>ゲンキン</t>
    </rPh>
    <rPh sb="2" eb="4">
      <t>ジッサ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</si>
</sst>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0" fontId="10" fillId="2" borderId="0" xfId="0" applyFont="1" applyFill="1" applyAlignment="1">
      <alignment horizontal="distributed" vertical="center"/>
    </xf>
    <xf numFmtId="0" fontId="7" fillId="2" borderId="0" xfId="1" applyFont="1" applyFill="1" applyBorder="1" applyAlignment="1">
      <alignment horizontal="distributed"/>
    </xf>
    <xf numFmtId="0" fontId="7" fillId="2" borderId="5" xfId="1" applyFont="1" applyFill="1" applyBorder="1" applyAlignment="1">
      <alignment horizontal="distributed"/>
    </xf>
    <xf numFmtId="0" fontId="6" fillId="2" borderId="0" xfId="1" applyFont="1" applyFill="1" applyBorder="1" applyAlignment="1">
      <alignment horizontal="distributed" justifyLastLine="1"/>
    </xf>
    <xf numFmtId="0" fontId="6" fillId="2" borderId="5" xfId="1" applyFont="1" applyFill="1" applyBorder="1" applyAlignment="1">
      <alignment horizontal="distributed" justifyLastLine="1"/>
    </xf>
    <xf numFmtId="0" fontId="12" fillId="2" borderId="2" xfId="0" applyFont="1" applyFill="1" applyBorder="1" applyAlignment="1">
      <alignment horizontal="distributed" indent="1"/>
    </xf>
    <xf numFmtId="0" fontId="12" fillId="2" borderId="0" xfId="0" applyFont="1" applyFill="1" applyAlignment="1">
      <alignment horizontal="distributed" indent="1"/>
    </xf>
    <xf numFmtId="0" fontId="12" fillId="2" borderId="5" xfId="0" applyFont="1" applyFill="1" applyBorder="1" applyAlignment="1">
      <alignment horizontal="distributed" indent="1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distributed" vertical="center" indent="1"/>
    </xf>
    <xf numFmtId="38" fontId="9" fillId="2" borderId="7" xfId="5" applyFont="1" applyFill="1" applyBorder="1" applyAlignment="1">
      <alignment horizontal="right"/>
    </xf>
    <xf numFmtId="0" fontId="8" fillId="2" borderId="0" xfId="1" applyFont="1" applyFill="1" applyBorder="1" applyAlignment="1" applyProtection="1">
      <alignment horizontal="distributed" justifyLastLine="1"/>
      <protection locked="0"/>
    </xf>
    <xf numFmtId="0" fontId="8" fillId="2" borderId="5" xfId="1" applyFont="1" applyFill="1" applyBorder="1" applyAlignment="1" applyProtection="1">
      <alignment horizontal="distributed" justifyLastLine="1"/>
      <protection locked="0"/>
    </xf>
    <xf numFmtId="38" fontId="5" fillId="2" borderId="0" xfId="5" applyFont="1" applyFill="1" applyAlignment="1">
      <alignment horizontal="right" vertical="center"/>
    </xf>
    <xf numFmtId="0" fontId="11" fillId="2" borderId="9" xfId="0" applyNumberFormat="1" applyFont="1" applyFill="1" applyBorder="1" applyAlignment="1">
      <alignment horizontal="center"/>
    </xf>
    <xf numFmtId="0" fontId="11" fillId="2" borderId="11" xfId="0" applyNumberFormat="1" applyFont="1" applyFill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1" fillId="2" borderId="12" xfId="0" applyNumberFormat="1" applyFont="1" applyFill="1" applyBorder="1" applyAlignment="1">
      <alignment horizontal="center"/>
    </xf>
    <xf numFmtId="0" fontId="11" fillId="2" borderId="7" xfId="0" applyFont="1" applyFill="1" applyBorder="1" applyAlignment="1">
      <alignment horizontal="right"/>
    </xf>
    <xf numFmtId="0" fontId="11" fillId="2" borderId="17" xfId="0" applyNumberFormat="1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1" fillId="2" borderId="10" xfId="0" applyNumberFormat="1" applyFont="1" applyFill="1" applyBorder="1" applyAlignment="1">
      <alignment horizontal="center"/>
    </xf>
    <xf numFmtId="0" fontId="11" fillId="2" borderId="16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distributed" vertical="center" indent="5"/>
    </xf>
    <xf numFmtId="0" fontId="9" fillId="2" borderId="2" xfId="0" applyFont="1" applyFill="1" applyBorder="1" applyAlignment="1">
      <alignment horizontal="distributed" vertical="center" indent="5"/>
    </xf>
    <xf numFmtId="0" fontId="9" fillId="2" borderId="3" xfId="0" applyFont="1" applyFill="1" applyBorder="1" applyAlignment="1">
      <alignment horizontal="distributed" vertical="center" indent="5"/>
    </xf>
    <xf numFmtId="0" fontId="9" fillId="2" borderId="4" xfId="0" applyFont="1" applyFill="1" applyBorder="1" applyAlignment="1">
      <alignment horizontal="distributed" vertical="center" indent="5"/>
    </xf>
    <xf numFmtId="0" fontId="9" fillId="2" borderId="5" xfId="0" applyFont="1" applyFill="1" applyBorder="1" applyAlignment="1">
      <alignment horizontal="distributed" vertical="center" indent="5"/>
    </xf>
    <xf numFmtId="0" fontId="9" fillId="2" borderId="6" xfId="0" applyFont="1" applyFill="1" applyBorder="1" applyAlignment="1">
      <alignment horizontal="distributed" vertical="center" indent="5"/>
    </xf>
    <xf numFmtId="0" fontId="9" fillId="2" borderId="0" xfId="0" applyFont="1" applyFill="1" applyBorder="1" applyAlignment="1">
      <alignment horizontal="right"/>
    </xf>
    <xf numFmtId="0" fontId="9" fillId="2" borderId="5" xfId="0" applyFont="1" applyFill="1" applyBorder="1" applyAlignment="1">
      <alignment horizontal="right"/>
    </xf>
    <xf numFmtId="38" fontId="14" fillId="2" borderId="0" xfId="5" applyFont="1" applyFill="1" applyBorder="1" applyAlignment="1">
      <alignment horizontal="right"/>
    </xf>
    <xf numFmtId="38" fontId="14" fillId="2" borderId="5" xfId="5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0" fontId="14" fillId="2" borderId="8" xfId="0" applyNumberFormat="1" applyFont="1" applyFill="1" applyBorder="1" applyAlignment="1">
      <alignment horizontal="center"/>
    </xf>
    <xf numFmtId="0" fontId="14" fillId="2" borderId="9" xfId="0" applyNumberFormat="1" applyFont="1" applyFill="1" applyBorder="1" applyAlignment="1">
      <alignment horizontal="center"/>
    </xf>
    <xf numFmtId="0" fontId="14" fillId="2" borderId="13" xfId="0" applyNumberFormat="1" applyFont="1" applyFill="1" applyBorder="1" applyAlignment="1">
      <alignment horizontal="center"/>
    </xf>
    <xf numFmtId="0" fontId="14" fillId="2" borderId="14" xfId="0" applyNumberFormat="1" applyFont="1" applyFill="1" applyBorder="1" applyAlignment="1">
      <alignment horizontal="center"/>
    </xf>
    <xf numFmtId="0" fontId="11" fillId="2" borderId="8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9" fillId="2" borderId="2" xfId="0" applyFont="1" applyFill="1" applyBorder="1" applyAlignment="1">
      <alignment horizontal="right"/>
    </xf>
    <xf numFmtId="38" fontId="14" fillId="2" borderId="2" xfId="5" applyFont="1" applyFill="1" applyBorder="1" applyAlignment="1">
      <alignment horizontal="right"/>
    </xf>
    <xf numFmtId="0" fontId="14" fillId="2" borderId="1" xfId="0" applyFont="1" applyFill="1" applyBorder="1" applyAlignment="1">
      <alignment horizontal="center" shrinkToFit="1"/>
    </xf>
    <xf numFmtId="0" fontId="14" fillId="2" borderId="2" xfId="0" applyFont="1" applyFill="1" applyBorder="1" applyAlignment="1">
      <alignment horizontal="center" shrinkToFit="1"/>
    </xf>
    <xf numFmtId="0" fontId="14" fillId="2" borderId="3" xfId="0" applyFont="1" applyFill="1" applyBorder="1" applyAlignment="1">
      <alignment horizontal="center" shrinkToFit="1"/>
    </xf>
    <xf numFmtId="0" fontId="14" fillId="2" borderId="4" xfId="0" applyFont="1" applyFill="1" applyBorder="1" applyAlignment="1">
      <alignment horizontal="center" shrinkToFit="1"/>
    </xf>
    <xf numFmtId="0" fontId="14" fillId="2" borderId="5" xfId="0" applyFont="1" applyFill="1" applyBorder="1" applyAlignment="1">
      <alignment horizontal="center" shrinkToFit="1"/>
    </xf>
    <xf numFmtId="0" fontId="14" fillId="2" borderId="6" xfId="0" applyFont="1" applyFill="1" applyBorder="1" applyAlignment="1">
      <alignment horizontal="center" shrinkToFit="1"/>
    </xf>
    <xf numFmtId="38" fontId="14" fillId="2" borderId="1" xfId="5" applyFont="1" applyFill="1" applyBorder="1" applyAlignment="1">
      <alignment horizontal="right"/>
    </xf>
    <xf numFmtId="38" fontId="14" fillId="2" borderId="3" xfId="5" applyFont="1" applyFill="1" applyBorder="1" applyAlignment="1">
      <alignment horizontal="right"/>
    </xf>
    <xf numFmtId="38" fontId="14" fillId="2" borderId="4" xfId="5" applyFont="1" applyFill="1" applyBorder="1" applyAlignment="1">
      <alignment horizontal="right"/>
    </xf>
    <xf numFmtId="38" fontId="14" fillId="2" borderId="6" xfId="5" applyFont="1" applyFill="1" applyBorder="1" applyAlignment="1">
      <alignment horizontal="right"/>
    </xf>
    <xf numFmtId="0" fontId="14" fillId="2" borderId="18" xfId="0" applyNumberFormat="1" applyFont="1" applyFill="1" applyBorder="1" applyAlignment="1">
      <alignment horizontal="center"/>
    </xf>
    <xf numFmtId="0" fontId="14" fillId="2" borderId="1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distributed" indent="2"/>
    </xf>
    <xf numFmtId="0" fontId="14" fillId="2" borderId="2" xfId="0" applyFont="1" applyFill="1" applyBorder="1" applyAlignment="1">
      <alignment horizontal="distributed" indent="2"/>
    </xf>
    <xf numFmtId="0" fontId="14" fillId="2" borderId="3" xfId="0" applyFont="1" applyFill="1" applyBorder="1" applyAlignment="1">
      <alignment horizontal="distributed" indent="2"/>
    </xf>
    <xf numFmtId="0" fontId="14" fillId="2" borderId="4" xfId="0" applyFont="1" applyFill="1" applyBorder="1" applyAlignment="1">
      <alignment horizontal="distributed" indent="2"/>
    </xf>
    <xf numFmtId="0" fontId="14" fillId="2" borderId="5" xfId="0" applyFont="1" applyFill="1" applyBorder="1" applyAlignment="1">
      <alignment horizontal="distributed" indent="2"/>
    </xf>
    <xf numFmtId="0" fontId="14" fillId="2" borderId="6" xfId="0" applyFont="1" applyFill="1" applyBorder="1" applyAlignment="1">
      <alignment horizontal="distributed" indent="2"/>
    </xf>
  </cellXfs>
  <cellStyles count="6">
    <cellStyle name="桁区切り" xfId="5" builtinId="6"/>
    <cellStyle name="桁区切り 2" xfId="4"/>
    <cellStyle name="桁区切り 3" xfId="2"/>
    <cellStyle name="標準" xfId="0" builtinId="0"/>
    <cellStyle name="標準 2" xfId="3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H51"/>
  <sheetViews>
    <sheetView tabSelected="1" zoomScaleNormal="100" workbookViewId="0"/>
  </sheetViews>
  <sheetFormatPr defaultColWidth="2.88671875" defaultRowHeight="15.6" customHeight="1"/>
  <cols>
    <col min="1" max="2" width="2.88671875" style="1"/>
    <col min="3" max="3" width="2.88671875" style="1" customWidth="1"/>
    <col min="4" max="30" width="2.88671875" style="1"/>
    <col min="31" max="31" width="2.88671875" style="1" customWidth="1"/>
    <col min="32" max="32" width="11.6640625" style="1" hidden="1" customWidth="1"/>
    <col min="33" max="16384" width="2.88671875" style="1"/>
  </cols>
  <sheetData>
    <row r="1" spans="3:31" ht="15.6" customHeight="1">
      <c r="L1" s="5" t="s">
        <v>19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3:31" ht="15.6" customHeight="1"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3:31" ht="15.6" customHeight="1"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5" spans="3:31" ht="15.6" customHeight="1">
      <c r="C5" s="6" t="s">
        <v>5</v>
      </c>
      <c r="D5" s="6"/>
      <c r="E5" s="6"/>
      <c r="F5" s="6"/>
      <c r="G5" s="6"/>
      <c r="H5" s="8" t="s">
        <v>0</v>
      </c>
      <c r="I5" s="8" t="s">
        <v>4</v>
      </c>
      <c r="J5" s="8"/>
      <c r="K5" s="8"/>
      <c r="L5" s="17"/>
      <c r="M5" s="17"/>
      <c r="N5" s="8" t="s">
        <v>1</v>
      </c>
      <c r="O5" s="8"/>
      <c r="P5" s="17"/>
      <c r="Q5" s="17"/>
      <c r="R5" s="8" t="s">
        <v>2</v>
      </c>
      <c r="S5" s="8"/>
      <c r="T5" s="17"/>
      <c r="U5" s="17"/>
      <c r="V5" s="8" t="s">
        <v>3</v>
      </c>
      <c r="W5" s="8"/>
    </row>
    <row r="6" spans="3:31" ht="15.6" customHeight="1">
      <c r="C6" s="7"/>
      <c r="D6" s="7"/>
      <c r="E6" s="7"/>
      <c r="F6" s="7"/>
      <c r="G6" s="7"/>
      <c r="H6" s="9"/>
      <c r="I6" s="9"/>
      <c r="J6" s="9"/>
      <c r="K6" s="9"/>
      <c r="L6" s="18"/>
      <c r="M6" s="18"/>
      <c r="N6" s="9"/>
      <c r="O6" s="9"/>
      <c r="P6" s="18"/>
      <c r="Q6" s="18"/>
      <c r="R6" s="9"/>
      <c r="S6" s="9"/>
      <c r="T6" s="18"/>
      <c r="U6" s="18"/>
      <c r="V6" s="9"/>
      <c r="W6" s="9"/>
    </row>
    <row r="7" spans="3:31" ht="15.6" customHeight="1">
      <c r="C7" s="6" t="s">
        <v>7</v>
      </c>
      <c r="D7" s="6"/>
      <c r="E7" s="6"/>
      <c r="F7" s="6"/>
      <c r="G7" s="6"/>
      <c r="H7" s="8" t="s">
        <v>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3:31" ht="15.6" customHeight="1">
      <c r="C8" s="7"/>
      <c r="D8" s="7"/>
      <c r="E8" s="7"/>
      <c r="F8" s="7"/>
      <c r="G8" s="7"/>
      <c r="H8" s="9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spans="3:31" ht="15.6" customHeight="1">
      <c r="C9" s="6" t="s">
        <v>6</v>
      </c>
      <c r="D9" s="6"/>
      <c r="E9" s="6"/>
      <c r="F9" s="6"/>
      <c r="G9" s="6"/>
      <c r="H9" s="8" t="s">
        <v>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3:31" ht="15.6" customHeight="1">
      <c r="C10" s="7"/>
      <c r="D10" s="7"/>
      <c r="E10" s="7"/>
      <c r="F10" s="7"/>
      <c r="G10" s="7"/>
      <c r="H10" s="9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</row>
    <row r="12" spans="3:31" ht="15.6" customHeight="1">
      <c r="C12" s="38" t="s">
        <v>17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pans="3:31" ht="15.6" customHeight="1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pans="3:31" ht="15.6" customHeight="1">
      <c r="C14" s="42" t="s">
        <v>13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3:31" ht="15.6" customHeight="1"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</row>
    <row r="16" spans="3:31" ht="15.6" customHeight="1">
      <c r="C16" s="15" t="s">
        <v>8</v>
      </c>
      <c r="D16" s="15"/>
      <c r="E16" s="15"/>
      <c r="F16" s="15"/>
      <c r="G16" s="15"/>
      <c r="H16" s="15"/>
      <c r="I16" s="15"/>
      <c r="J16" s="15" t="s">
        <v>9</v>
      </c>
      <c r="K16" s="15"/>
      <c r="L16" s="15"/>
      <c r="M16" s="15"/>
      <c r="N16" s="32" t="s">
        <v>10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4"/>
    </row>
    <row r="17" spans="3:32" ht="15.6" customHeight="1"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35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7"/>
    </row>
    <row r="18" spans="3:32" ht="15.6" customHeight="1">
      <c r="C18" s="16">
        <v>10000</v>
      </c>
      <c r="D18" s="16"/>
      <c r="E18" s="16"/>
      <c r="F18" s="16"/>
      <c r="G18" s="16"/>
      <c r="H18" s="16"/>
      <c r="I18" s="16"/>
      <c r="J18" s="24"/>
      <c r="K18" s="24"/>
      <c r="L18" s="24"/>
      <c r="M18" s="24"/>
      <c r="N18" s="47" t="str">
        <f>IF(AF18&gt;9999999,(MOD(ROUNDDOWN(AF18/10000000,0),10)),"")</f>
        <v/>
      </c>
      <c r="O18" s="20"/>
      <c r="P18" s="20" t="str">
        <f>IF(AF18&gt;999999,(MOD(ROUNDDOWN(AF18/1000000,0),10)),"")</f>
        <v/>
      </c>
      <c r="Q18" s="20"/>
      <c r="R18" s="26" t="s">
        <v>11</v>
      </c>
      <c r="S18" s="20" t="str">
        <f>IF(AF18&gt;99999,(MOD(ROUNDDOWN(AF18/100000,0),10)),"")</f>
        <v/>
      </c>
      <c r="T18" s="20"/>
      <c r="U18" s="20" t="str">
        <f>IF(AF18&gt;9999,(MOD(ROUNDDOWN(AF18/10000,0),10)),"")</f>
        <v/>
      </c>
      <c r="V18" s="20"/>
      <c r="W18" s="20" t="str">
        <f>IF(AF18&gt;999,(MOD(ROUNDDOWN(AF18/1000,0),10)),"")</f>
        <v/>
      </c>
      <c r="X18" s="20"/>
      <c r="Y18" s="26" t="s">
        <v>11</v>
      </c>
      <c r="Z18" s="20" t="str">
        <f>IF(AF18&gt;99,(MOD(ROUNDDOWN(AF18/100,0),10)),"")</f>
        <v/>
      </c>
      <c r="AA18" s="20"/>
      <c r="AB18" s="20" t="str">
        <f>IF(AF18&gt;9,(MOD(ROUNDDOWN(AF18/10,0),10)),"")</f>
        <v/>
      </c>
      <c r="AC18" s="20"/>
      <c r="AD18" s="20">
        <f t="shared" ref="AD18" si="0">MOD(ROUNDDOWN(AF18/1,0),10)</f>
        <v>0</v>
      </c>
      <c r="AE18" s="22"/>
      <c r="AF18" s="19">
        <f>C18*J18</f>
        <v>0</v>
      </c>
    </row>
    <row r="19" spans="3:32" ht="15.6" customHeight="1">
      <c r="C19" s="16"/>
      <c r="D19" s="16"/>
      <c r="E19" s="16"/>
      <c r="F19" s="16"/>
      <c r="G19" s="16"/>
      <c r="H19" s="16"/>
      <c r="I19" s="16"/>
      <c r="J19" s="24"/>
      <c r="K19" s="24"/>
      <c r="L19" s="24"/>
      <c r="M19" s="24"/>
      <c r="N19" s="30"/>
      <c r="O19" s="21"/>
      <c r="P19" s="21"/>
      <c r="Q19" s="21"/>
      <c r="R19" s="27"/>
      <c r="S19" s="21"/>
      <c r="T19" s="21"/>
      <c r="U19" s="21"/>
      <c r="V19" s="21"/>
      <c r="W19" s="21"/>
      <c r="X19" s="21"/>
      <c r="Y19" s="27"/>
      <c r="Z19" s="21"/>
      <c r="AA19" s="21"/>
      <c r="AB19" s="21"/>
      <c r="AC19" s="21"/>
      <c r="AD19" s="21"/>
      <c r="AE19" s="23"/>
      <c r="AF19" s="19"/>
    </row>
    <row r="20" spans="3:32" ht="15.6" customHeight="1">
      <c r="C20" s="16">
        <v>5000</v>
      </c>
      <c r="D20" s="16"/>
      <c r="E20" s="16"/>
      <c r="F20" s="16"/>
      <c r="G20" s="16"/>
      <c r="H20" s="16"/>
      <c r="I20" s="16"/>
      <c r="J20" s="24"/>
      <c r="K20" s="24"/>
      <c r="L20" s="24"/>
      <c r="M20" s="24"/>
      <c r="N20" s="30" t="str">
        <f t="shared" ref="N20" si="1">IF(AF20&gt;9999999,(MOD(ROUNDDOWN(AF20/10000000,0),10)),"")</f>
        <v/>
      </c>
      <c r="O20" s="21"/>
      <c r="P20" s="21" t="str">
        <f t="shared" ref="P20" si="2">IF(AF20&gt;999999,(MOD(ROUNDDOWN(AF20/1000000,0),10)),"")</f>
        <v/>
      </c>
      <c r="Q20" s="21"/>
      <c r="R20" s="27" t="s">
        <v>11</v>
      </c>
      <c r="S20" s="21" t="str">
        <f t="shared" ref="S20" si="3">IF(AF20&gt;99999,(MOD(ROUNDDOWN(AF20/100000,0),10)),"")</f>
        <v/>
      </c>
      <c r="T20" s="21"/>
      <c r="U20" s="21" t="str">
        <f t="shared" ref="U20" si="4">IF(AF20&gt;9999,(MOD(ROUNDDOWN(AF20/10000,0),10)),"")</f>
        <v/>
      </c>
      <c r="V20" s="21"/>
      <c r="W20" s="21" t="str">
        <f t="shared" ref="W20" si="5">IF(AF20&gt;999,(MOD(ROUNDDOWN(AF20/1000,0),10)),"")</f>
        <v/>
      </c>
      <c r="X20" s="21"/>
      <c r="Y20" s="27" t="s">
        <v>11</v>
      </c>
      <c r="Z20" s="21" t="str">
        <f t="shared" ref="Z20" si="6">IF(AF20&gt;99,(MOD(ROUNDDOWN(AF20/100,0),10)),"")</f>
        <v/>
      </c>
      <c r="AA20" s="21"/>
      <c r="AB20" s="21" t="str">
        <f t="shared" ref="AB20" si="7">IF(AF20&gt;9,(MOD(ROUNDDOWN(AF20/10,0),10)),"")</f>
        <v/>
      </c>
      <c r="AC20" s="21"/>
      <c r="AD20" s="21">
        <f t="shared" ref="AD20" si="8">MOD(ROUNDDOWN(AF20/1,0),10)</f>
        <v>0</v>
      </c>
      <c r="AE20" s="23"/>
      <c r="AF20" s="19">
        <f t="shared" ref="AF20" si="9">C20*J20</f>
        <v>0</v>
      </c>
    </row>
    <row r="21" spans="3:32" ht="15.6" customHeight="1">
      <c r="C21" s="16"/>
      <c r="D21" s="16"/>
      <c r="E21" s="16"/>
      <c r="F21" s="16"/>
      <c r="G21" s="16"/>
      <c r="H21" s="16"/>
      <c r="I21" s="16"/>
      <c r="J21" s="24"/>
      <c r="K21" s="24"/>
      <c r="L21" s="24"/>
      <c r="M21" s="24"/>
      <c r="N21" s="30"/>
      <c r="O21" s="21"/>
      <c r="P21" s="21"/>
      <c r="Q21" s="21"/>
      <c r="R21" s="27"/>
      <c r="S21" s="21"/>
      <c r="T21" s="21"/>
      <c r="U21" s="21"/>
      <c r="V21" s="21"/>
      <c r="W21" s="21"/>
      <c r="X21" s="21"/>
      <c r="Y21" s="27"/>
      <c r="Z21" s="21"/>
      <c r="AA21" s="21"/>
      <c r="AB21" s="21"/>
      <c r="AC21" s="21"/>
      <c r="AD21" s="21"/>
      <c r="AE21" s="23"/>
      <c r="AF21" s="19"/>
    </row>
    <row r="22" spans="3:32" ht="15.6" customHeight="1">
      <c r="C22" s="16">
        <v>2000</v>
      </c>
      <c r="D22" s="16"/>
      <c r="E22" s="16"/>
      <c r="F22" s="16"/>
      <c r="G22" s="16"/>
      <c r="H22" s="16"/>
      <c r="I22" s="16"/>
      <c r="J22" s="24"/>
      <c r="K22" s="24"/>
      <c r="L22" s="24"/>
      <c r="M22" s="24"/>
      <c r="N22" s="30" t="str">
        <f t="shared" ref="N22" si="10">IF(AF22&gt;9999999,(MOD(ROUNDDOWN(AF22/10000000,0),10)),"")</f>
        <v/>
      </c>
      <c r="O22" s="21"/>
      <c r="P22" s="21" t="str">
        <f t="shared" ref="P22" si="11">IF(AF22&gt;999999,(MOD(ROUNDDOWN(AF22/1000000,0),10)),"")</f>
        <v/>
      </c>
      <c r="Q22" s="21"/>
      <c r="R22" s="27" t="s">
        <v>11</v>
      </c>
      <c r="S22" s="21" t="str">
        <f t="shared" ref="S22" si="12">IF(AF22&gt;99999,(MOD(ROUNDDOWN(AF22/100000,0),10)),"")</f>
        <v/>
      </c>
      <c r="T22" s="21"/>
      <c r="U22" s="21" t="str">
        <f t="shared" ref="U22" si="13">IF(AF22&gt;9999,(MOD(ROUNDDOWN(AF22/10000,0),10)),"")</f>
        <v/>
      </c>
      <c r="V22" s="21"/>
      <c r="W22" s="21" t="str">
        <f t="shared" ref="W22" si="14">IF(AF22&gt;999,(MOD(ROUNDDOWN(AF22/1000,0),10)),"")</f>
        <v/>
      </c>
      <c r="X22" s="21"/>
      <c r="Y22" s="27" t="s">
        <v>11</v>
      </c>
      <c r="Z22" s="21" t="str">
        <f t="shared" ref="Z22" si="15">IF(AF22&gt;99,(MOD(ROUNDDOWN(AF22/100,0),10)),"")</f>
        <v/>
      </c>
      <c r="AA22" s="21"/>
      <c r="AB22" s="21" t="str">
        <f t="shared" ref="AB22" si="16">IF(AF22&gt;9,(MOD(ROUNDDOWN(AF22/10,0),10)),"")</f>
        <v/>
      </c>
      <c r="AC22" s="21"/>
      <c r="AD22" s="21">
        <f t="shared" ref="AD22" si="17">MOD(ROUNDDOWN(AF22/1,0),10)</f>
        <v>0</v>
      </c>
      <c r="AE22" s="23"/>
      <c r="AF22" s="19">
        <f t="shared" ref="AF22" si="18">C22*J22</f>
        <v>0</v>
      </c>
    </row>
    <row r="23" spans="3:32" ht="15.6" customHeight="1">
      <c r="C23" s="16"/>
      <c r="D23" s="16"/>
      <c r="E23" s="16"/>
      <c r="F23" s="16"/>
      <c r="G23" s="16"/>
      <c r="H23" s="16"/>
      <c r="I23" s="16"/>
      <c r="J23" s="24"/>
      <c r="K23" s="24"/>
      <c r="L23" s="24"/>
      <c r="M23" s="24"/>
      <c r="N23" s="30"/>
      <c r="O23" s="21"/>
      <c r="P23" s="21"/>
      <c r="Q23" s="21"/>
      <c r="R23" s="27"/>
      <c r="S23" s="21"/>
      <c r="T23" s="21"/>
      <c r="U23" s="21"/>
      <c r="V23" s="21"/>
      <c r="W23" s="21"/>
      <c r="X23" s="21"/>
      <c r="Y23" s="27"/>
      <c r="Z23" s="21"/>
      <c r="AA23" s="21"/>
      <c r="AB23" s="21"/>
      <c r="AC23" s="21"/>
      <c r="AD23" s="21"/>
      <c r="AE23" s="23"/>
      <c r="AF23" s="19"/>
    </row>
    <row r="24" spans="3:32" ht="15.6" customHeight="1">
      <c r="C24" s="16">
        <v>1000</v>
      </c>
      <c r="D24" s="16"/>
      <c r="E24" s="16"/>
      <c r="F24" s="16"/>
      <c r="G24" s="16"/>
      <c r="H24" s="16"/>
      <c r="I24" s="16"/>
      <c r="J24" s="24"/>
      <c r="K24" s="24"/>
      <c r="L24" s="24"/>
      <c r="M24" s="24"/>
      <c r="N24" s="30" t="str">
        <f t="shared" ref="N24" si="19">IF(AF24&gt;9999999,(MOD(ROUNDDOWN(AF24/10000000,0),10)),"")</f>
        <v/>
      </c>
      <c r="O24" s="21"/>
      <c r="P24" s="21" t="str">
        <f t="shared" ref="P24" si="20">IF(AF24&gt;999999,(MOD(ROUNDDOWN(AF24/1000000,0),10)),"")</f>
        <v/>
      </c>
      <c r="Q24" s="21"/>
      <c r="R24" s="27" t="s">
        <v>11</v>
      </c>
      <c r="S24" s="21" t="str">
        <f t="shared" ref="S24" si="21">IF(AF24&gt;99999,(MOD(ROUNDDOWN(AF24/100000,0),10)),"")</f>
        <v/>
      </c>
      <c r="T24" s="21"/>
      <c r="U24" s="21" t="str">
        <f t="shared" ref="U24" si="22">IF(AF24&gt;9999,(MOD(ROUNDDOWN(AF24/10000,0),10)),"")</f>
        <v/>
      </c>
      <c r="V24" s="21"/>
      <c r="W24" s="21" t="str">
        <f t="shared" ref="W24" si="23">IF(AF24&gt;999,(MOD(ROUNDDOWN(AF24/1000,0),10)),"")</f>
        <v/>
      </c>
      <c r="X24" s="21"/>
      <c r="Y24" s="27" t="s">
        <v>11</v>
      </c>
      <c r="Z24" s="21" t="str">
        <f t="shared" ref="Z24" si="24">IF(AF24&gt;99,(MOD(ROUNDDOWN(AF24/100,0),10)),"")</f>
        <v/>
      </c>
      <c r="AA24" s="21"/>
      <c r="AB24" s="21" t="str">
        <f t="shared" ref="AB24" si="25">IF(AF24&gt;9,(MOD(ROUNDDOWN(AF24/10,0),10)),"")</f>
        <v/>
      </c>
      <c r="AC24" s="21"/>
      <c r="AD24" s="21">
        <f t="shared" ref="AD24" si="26">MOD(ROUNDDOWN(AF24/1,0),10)</f>
        <v>0</v>
      </c>
      <c r="AE24" s="23"/>
      <c r="AF24" s="19">
        <f t="shared" ref="AF24" si="27">C24*J24</f>
        <v>0</v>
      </c>
    </row>
    <row r="25" spans="3:32" ht="15.6" customHeight="1">
      <c r="C25" s="16"/>
      <c r="D25" s="16"/>
      <c r="E25" s="16"/>
      <c r="F25" s="16"/>
      <c r="G25" s="16"/>
      <c r="H25" s="16"/>
      <c r="I25" s="16"/>
      <c r="J25" s="24"/>
      <c r="K25" s="24"/>
      <c r="L25" s="24"/>
      <c r="M25" s="24"/>
      <c r="N25" s="30"/>
      <c r="O25" s="21"/>
      <c r="P25" s="21"/>
      <c r="Q25" s="21"/>
      <c r="R25" s="27"/>
      <c r="S25" s="21"/>
      <c r="T25" s="21"/>
      <c r="U25" s="21"/>
      <c r="V25" s="21"/>
      <c r="W25" s="21"/>
      <c r="X25" s="21"/>
      <c r="Y25" s="27"/>
      <c r="Z25" s="21"/>
      <c r="AA25" s="21"/>
      <c r="AB25" s="21"/>
      <c r="AC25" s="21"/>
      <c r="AD25" s="21"/>
      <c r="AE25" s="23"/>
      <c r="AF25" s="19"/>
    </row>
    <row r="26" spans="3:32" ht="15.6" customHeight="1">
      <c r="C26" s="16">
        <v>500</v>
      </c>
      <c r="D26" s="16"/>
      <c r="E26" s="16"/>
      <c r="F26" s="16"/>
      <c r="G26" s="16"/>
      <c r="H26" s="16"/>
      <c r="I26" s="16"/>
      <c r="J26" s="24"/>
      <c r="K26" s="24"/>
      <c r="L26" s="24"/>
      <c r="M26" s="24"/>
      <c r="N26" s="30" t="str">
        <f t="shared" ref="N26" si="28">IF(AF26&gt;9999999,(MOD(ROUNDDOWN(AF26/10000000,0),10)),"")</f>
        <v/>
      </c>
      <c r="O26" s="21"/>
      <c r="P26" s="21" t="str">
        <f t="shared" ref="P26" si="29">IF(AF26&gt;999999,(MOD(ROUNDDOWN(AF26/1000000,0),10)),"")</f>
        <v/>
      </c>
      <c r="Q26" s="21"/>
      <c r="R26" s="27" t="s">
        <v>11</v>
      </c>
      <c r="S26" s="21" t="str">
        <f t="shared" ref="S26" si="30">IF(AF26&gt;99999,(MOD(ROUNDDOWN(AF26/100000,0),10)),"")</f>
        <v/>
      </c>
      <c r="T26" s="21"/>
      <c r="U26" s="21" t="str">
        <f t="shared" ref="U26" si="31">IF(AF26&gt;9999,(MOD(ROUNDDOWN(AF26/10000,0),10)),"")</f>
        <v/>
      </c>
      <c r="V26" s="21"/>
      <c r="W26" s="21" t="str">
        <f t="shared" ref="W26" si="32">IF(AF26&gt;999,(MOD(ROUNDDOWN(AF26/1000,0),10)),"")</f>
        <v/>
      </c>
      <c r="X26" s="21"/>
      <c r="Y26" s="27" t="s">
        <v>11</v>
      </c>
      <c r="Z26" s="21" t="str">
        <f t="shared" ref="Z26" si="33">IF(AF26&gt;99,(MOD(ROUNDDOWN(AF26/100,0),10)),"")</f>
        <v/>
      </c>
      <c r="AA26" s="21"/>
      <c r="AB26" s="21" t="str">
        <f t="shared" ref="AB26" si="34">IF(AF26&gt;9,(MOD(ROUNDDOWN(AF26/10,0),10)),"")</f>
        <v/>
      </c>
      <c r="AC26" s="21"/>
      <c r="AD26" s="21">
        <f t="shared" ref="AD26" si="35">MOD(ROUNDDOWN(AF26/1,0),10)</f>
        <v>0</v>
      </c>
      <c r="AE26" s="23"/>
      <c r="AF26" s="19">
        <f t="shared" ref="AF26" si="36">C26*J26</f>
        <v>0</v>
      </c>
    </row>
    <row r="27" spans="3:32" ht="15.6" customHeight="1">
      <c r="C27" s="16"/>
      <c r="D27" s="16"/>
      <c r="E27" s="16"/>
      <c r="F27" s="16"/>
      <c r="G27" s="16"/>
      <c r="H27" s="16"/>
      <c r="I27" s="16"/>
      <c r="J27" s="24"/>
      <c r="K27" s="24"/>
      <c r="L27" s="24"/>
      <c r="M27" s="24"/>
      <c r="N27" s="30"/>
      <c r="O27" s="21"/>
      <c r="P27" s="21"/>
      <c r="Q27" s="21"/>
      <c r="R27" s="27"/>
      <c r="S27" s="21"/>
      <c r="T27" s="21"/>
      <c r="U27" s="21"/>
      <c r="V27" s="21"/>
      <c r="W27" s="21"/>
      <c r="X27" s="21"/>
      <c r="Y27" s="27"/>
      <c r="Z27" s="21"/>
      <c r="AA27" s="21"/>
      <c r="AB27" s="21"/>
      <c r="AC27" s="21"/>
      <c r="AD27" s="21"/>
      <c r="AE27" s="23"/>
      <c r="AF27" s="19"/>
    </row>
    <row r="28" spans="3:32" ht="15.6" customHeight="1">
      <c r="C28" s="16">
        <v>100</v>
      </c>
      <c r="D28" s="16"/>
      <c r="E28" s="16"/>
      <c r="F28" s="16"/>
      <c r="G28" s="16"/>
      <c r="H28" s="16"/>
      <c r="I28" s="16"/>
      <c r="J28" s="24"/>
      <c r="K28" s="24"/>
      <c r="L28" s="24"/>
      <c r="M28" s="24"/>
      <c r="N28" s="30" t="str">
        <f t="shared" ref="N28" si="37">IF(AF28&gt;9999999,(MOD(ROUNDDOWN(AF28/10000000,0),10)),"")</f>
        <v/>
      </c>
      <c r="O28" s="21"/>
      <c r="P28" s="21" t="str">
        <f t="shared" ref="P28" si="38">IF(AF28&gt;999999,(MOD(ROUNDDOWN(AF28/1000000,0),10)),"")</f>
        <v/>
      </c>
      <c r="Q28" s="21"/>
      <c r="R28" s="27" t="s">
        <v>11</v>
      </c>
      <c r="S28" s="21" t="str">
        <f t="shared" ref="S28" si="39">IF(AF28&gt;99999,(MOD(ROUNDDOWN(AF28/100000,0),10)),"")</f>
        <v/>
      </c>
      <c r="T28" s="21"/>
      <c r="U28" s="21" t="str">
        <f t="shared" ref="U28" si="40">IF(AF28&gt;9999,(MOD(ROUNDDOWN(AF28/10000,0),10)),"")</f>
        <v/>
      </c>
      <c r="V28" s="21"/>
      <c r="W28" s="21" t="str">
        <f t="shared" ref="W28" si="41">IF(AF28&gt;999,(MOD(ROUNDDOWN(AF28/1000,0),10)),"")</f>
        <v/>
      </c>
      <c r="X28" s="21"/>
      <c r="Y28" s="27" t="s">
        <v>11</v>
      </c>
      <c r="Z28" s="21" t="str">
        <f t="shared" ref="Z28" si="42">IF(AF28&gt;99,(MOD(ROUNDDOWN(AF28/100,0),10)),"")</f>
        <v/>
      </c>
      <c r="AA28" s="21"/>
      <c r="AB28" s="21" t="str">
        <f t="shared" ref="AB28" si="43">IF(AF28&gt;9,(MOD(ROUNDDOWN(AF28/10,0),10)),"")</f>
        <v/>
      </c>
      <c r="AC28" s="21"/>
      <c r="AD28" s="21">
        <f t="shared" ref="AD28" si="44">MOD(ROUNDDOWN(AF28/1,0),10)</f>
        <v>0</v>
      </c>
      <c r="AE28" s="23"/>
      <c r="AF28" s="19">
        <f t="shared" ref="AF28" si="45">C28*J28</f>
        <v>0</v>
      </c>
    </row>
    <row r="29" spans="3:32" ht="15.6" customHeight="1">
      <c r="C29" s="16"/>
      <c r="D29" s="16"/>
      <c r="E29" s="16"/>
      <c r="F29" s="16"/>
      <c r="G29" s="16"/>
      <c r="H29" s="16"/>
      <c r="I29" s="16"/>
      <c r="J29" s="24"/>
      <c r="K29" s="24"/>
      <c r="L29" s="24"/>
      <c r="M29" s="24"/>
      <c r="N29" s="30"/>
      <c r="O29" s="21"/>
      <c r="P29" s="21"/>
      <c r="Q29" s="21"/>
      <c r="R29" s="27"/>
      <c r="S29" s="21"/>
      <c r="T29" s="21"/>
      <c r="U29" s="21"/>
      <c r="V29" s="21"/>
      <c r="W29" s="21"/>
      <c r="X29" s="21"/>
      <c r="Y29" s="27"/>
      <c r="Z29" s="21"/>
      <c r="AA29" s="21"/>
      <c r="AB29" s="21"/>
      <c r="AC29" s="21"/>
      <c r="AD29" s="21"/>
      <c r="AE29" s="23"/>
      <c r="AF29" s="19"/>
    </row>
    <row r="30" spans="3:32" ht="15.6" customHeight="1">
      <c r="C30" s="16">
        <v>50</v>
      </c>
      <c r="D30" s="16"/>
      <c r="E30" s="16"/>
      <c r="F30" s="16"/>
      <c r="G30" s="16"/>
      <c r="H30" s="16"/>
      <c r="I30" s="16"/>
      <c r="J30" s="24"/>
      <c r="K30" s="24"/>
      <c r="L30" s="24"/>
      <c r="M30" s="24"/>
      <c r="N30" s="30" t="str">
        <f t="shared" ref="N30" si="46">IF(AF30&gt;9999999,(MOD(ROUNDDOWN(AF30/10000000,0),10)),"")</f>
        <v/>
      </c>
      <c r="O30" s="21"/>
      <c r="P30" s="21" t="str">
        <f t="shared" ref="P30" si="47">IF(AF30&gt;999999,(MOD(ROUNDDOWN(AF30/1000000,0),10)),"")</f>
        <v/>
      </c>
      <c r="Q30" s="21"/>
      <c r="R30" s="27" t="s">
        <v>11</v>
      </c>
      <c r="S30" s="21" t="str">
        <f t="shared" ref="S30" si="48">IF(AF30&gt;99999,(MOD(ROUNDDOWN(AF30/100000,0),10)),"")</f>
        <v/>
      </c>
      <c r="T30" s="21"/>
      <c r="U30" s="21" t="str">
        <f t="shared" ref="U30" si="49">IF(AF30&gt;9999,(MOD(ROUNDDOWN(AF30/10000,0),10)),"")</f>
        <v/>
      </c>
      <c r="V30" s="21"/>
      <c r="W30" s="21" t="str">
        <f t="shared" ref="W30" si="50">IF(AF30&gt;999,(MOD(ROUNDDOWN(AF30/1000,0),10)),"")</f>
        <v/>
      </c>
      <c r="X30" s="21"/>
      <c r="Y30" s="27" t="s">
        <v>11</v>
      </c>
      <c r="Z30" s="21" t="str">
        <f t="shared" ref="Z30" si="51">IF(AF30&gt;99,(MOD(ROUNDDOWN(AF30/100,0),10)),"")</f>
        <v/>
      </c>
      <c r="AA30" s="21"/>
      <c r="AB30" s="21" t="str">
        <f t="shared" ref="AB30" si="52">IF(AF30&gt;9,(MOD(ROUNDDOWN(AF30/10,0),10)),"")</f>
        <v/>
      </c>
      <c r="AC30" s="21"/>
      <c r="AD30" s="21">
        <f t="shared" ref="AD30" si="53">MOD(ROUNDDOWN(AF30/1,0),10)</f>
        <v>0</v>
      </c>
      <c r="AE30" s="23"/>
      <c r="AF30" s="19">
        <f t="shared" ref="AF30" si="54">C30*J30</f>
        <v>0</v>
      </c>
    </row>
    <row r="31" spans="3:32" ht="15.6" customHeight="1">
      <c r="C31" s="16"/>
      <c r="D31" s="16"/>
      <c r="E31" s="16"/>
      <c r="F31" s="16"/>
      <c r="G31" s="16"/>
      <c r="H31" s="16"/>
      <c r="I31" s="16"/>
      <c r="J31" s="24"/>
      <c r="K31" s="24"/>
      <c r="L31" s="24"/>
      <c r="M31" s="24"/>
      <c r="N31" s="30"/>
      <c r="O31" s="21"/>
      <c r="P31" s="21"/>
      <c r="Q31" s="21"/>
      <c r="R31" s="27"/>
      <c r="S31" s="21"/>
      <c r="T31" s="21"/>
      <c r="U31" s="21"/>
      <c r="V31" s="21"/>
      <c r="W31" s="21"/>
      <c r="X31" s="21"/>
      <c r="Y31" s="27"/>
      <c r="Z31" s="21"/>
      <c r="AA31" s="21"/>
      <c r="AB31" s="21"/>
      <c r="AC31" s="21"/>
      <c r="AD31" s="21"/>
      <c r="AE31" s="23"/>
      <c r="AF31" s="19"/>
    </row>
    <row r="32" spans="3:32" ht="15.6" customHeight="1">
      <c r="C32" s="16">
        <v>10</v>
      </c>
      <c r="D32" s="16"/>
      <c r="E32" s="16"/>
      <c r="F32" s="16"/>
      <c r="G32" s="16"/>
      <c r="H32" s="16"/>
      <c r="I32" s="16"/>
      <c r="J32" s="24"/>
      <c r="K32" s="24"/>
      <c r="L32" s="24"/>
      <c r="M32" s="24"/>
      <c r="N32" s="30" t="str">
        <f t="shared" ref="N32" si="55">IF(AF32&gt;9999999,(MOD(ROUNDDOWN(AF32/10000000,0),10)),"")</f>
        <v/>
      </c>
      <c r="O32" s="21"/>
      <c r="P32" s="21" t="str">
        <f t="shared" ref="P32" si="56">IF(AF32&gt;999999,(MOD(ROUNDDOWN(AF32/1000000,0),10)),"")</f>
        <v/>
      </c>
      <c r="Q32" s="21"/>
      <c r="R32" s="27" t="s">
        <v>11</v>
      </c>
      <c r="S32" s="21" t="str">
        <f t="shared" ref="S32" si="57">IF(AF32&gt;99999,(MOD(ROUNDDOWN(AF32/100000,0),10)),"")</f>
        <v/>
      </c>
      <c r="T32" s="21"/>
      <c r="U32" s="21" t="str">
        <f t="shared" ref="U32" si="58">IF(AF32&gt;9999,(MOD(ROUNDDOWN(AF32/10000,0),10)),"")</f>
        <v/>
      </c>
      <c r="V32" s="21"/>
      <c r="W32" s="21" t="str">
        <f t="shared" ref="W32" si="59">IF(AF32&gt;999,(MOD(ROUNDDOWN(AF32/1000,0),10)),"")</f>
        <v/>
      </c>
      <c r="X32" s="21"/>
      <c r="Y32" s="27" t="s">
        <v>11</v>
      </c>
      <c r="Z32" s="21" t="str">
        <f t="shared" ref="Z32" si="60">IF(AF32&gt;99,(MOD(ROUNDDOWN(AF32/100,0),10)),"")</f>
        <v/>
      </c>
      <c r="AA32" s="21"/>
      <c r="AB32" s="21" t="str">
        <f t="shared" ref="AB32" si="61">IF(AF32&gt;9,(MOD(ROUNDDOWN(AF32/10,0),10)),"")</f>
        <v/>
      </c>
      <c r="AC32" s="21"/>
      <c r="AD32" s="21">
        <f t="shared" ref="AD32" si="62">MOD(ROUNDDOWN(AF32/1,0),10)</f>
        <v>0</v>
      </c>
      <c r="AE32" s="23"/>
      <c r="AF32" s="19">
        <f t="shared" ref="AF32" si="63">C32*J32</f>
        <v>0</v>
      </c>
    </row>
    <row r="33" spans="3:34" ht="15.6" customHeight="1">
      <c r="C33" s="16"/>
      <c r="D33" s="16"/>
      <c r="E33" s="16"/>
      <c r="F33" s="16"/>
      <c r="G33" s="16"/>
      <c r="H33" s="16"/>
      <c r="I33" s="16"/>
      <c r="J33" s="24"/>
      <c r="K33" s="24"/>
      <c r="L33" s="24"/>
      <c r="M33" s="24"/>
      <c r="N33" s="30"/>
      <c r="O33" s="21"/>
      <c r="P33" s="21"/>
      <c r="Q33" s="21"/>
      <c r="R33" s="27"/>
      <c r="S33" s="21"/>
      <c r="T33" s="21"/>
      <c r="U33" s="21"/>
      <c r="V33" s="21"/>
      <c r="W33" s="21"/>
      <c r="X33" s="21"/>
      <c r="Y33" s="27"/>
      <c r="Z33" s="21"/>
      <c r="AA33" s="21"/>
      <c r="AB33" s="21"/>
      <c r="AC33" s="21"/>
      <c r="AD33" s="21"/>
      <c r="AE33" s="23"/>
      <c r="AF33" s="19"/>
    </row>
    <row r="34" spans="3:34" ht="15.6" customHeight="1">
      <c r="C34" s="16">
        <v>5</v>
      </c>
      <c r="D34" s="16"/>
      <c r="E34" s="16"/>
      <c r="F34" s="16"/>
      <c r="G34" s="16"/>
      <c r="H34" s="16"/>
      <c r="I34" s="16"/>
      <c r="J34" s="24"/>
      <c r="K34" s="24"/>
      <c r="L34" s="24"/>
      <c r="M34" s="24"/>
      <c r="N34" s="30" t="str">
        <f t="shared" ref="N34" si="64">IF(AF34&gt;9999999,(MOD(ROUNDDOWN(AF34/10000000,0),10)),"")</f>
        <v/>
      </c>
      <c r="O34" s="21"/>
      <c r="P34" s="21" t="str">
        <f t="shared" ref="P34" si="65">IF(AF34&gt;999999,(MOD(ROUNDDOWN(AF34/1000000,0),10)),"")</f>
        <v/>
      </c>
      <c r="Q34" s="21"/>
      <c r="R34" s="27" t="s">
        <v>11</v>
      </c>
      <c r="S34" s="21" t="str">
        <f t="shared" ref="S34" si="66">IF(AF34&gt;99999,(MOD(ROUNDDOWN(AF34/100000,0),10)),"")</f>
        <v/>
      </c>
      <c r="T34" s="21"/>
      <c r="U34" s="21" t="str">
        <f t="shared" ref="U34" si="67">IF(AF34&gt;9999,(MOD(ROUNDDOWN(AF34/10000,0),10)),"")</f>
        <v/>
      </c>
      <c r="V34" s="21"/>
      <c r="W34" s="21" t="str">
        <f t="shared" ref="W34" si="68">IF(AF34&gt;999,(MOD(ROUNDDOWN(AF34/1000,0),10)),"")</f>
        <v/>
      </c>
      <c r="X34" s="21"/>
      <c r="Y34" s="27" t="s">
        <v>11</v>
      </c>
      <c r="Z34" s="21" t="str">
        <f t="shared" ref="Z34" si="69">IF(AF34&gt;99,(MOD(ROUNDDOWN(AF34/100,0),10)),"")</f>
        <v/>
      </c>
      <c r="AA34" s="21"/>
      <c r="AB34" s="21" t="str">
        <f t="shared" ref="AB34" si="70">IF(AF34&gt;9,(MOD(ROUNDDOWN(AF34/10,0),10)),"")</f>
        <v/>
      </c>
      <c r="AC34" s="21"/>
      <c r="AD34" s="21">
        <f t="shared" ref="AD34" si="71">MOD(ROUNDDOWN(AF34/1,0),10)</f>
        <v>0</v>
      </c>
      <c r="AE34" s="23"/>
      <c r="AF34" s="19">
        <f t="shared" ref="AF34" si="72">C34*J34</f>
        <v>0</v>
      </c>
    </row>
    <row r="35" spans="3:34" ht="15.6" customHeight="1">
      <c r="C35" s="16"/>
      <c r="D35" s="16"/>
      <c r="E35" s="16"/>
      <c r="F35" s="16"/>
      <c r="G35" s="16"/>
      <c r="H35" s="16"/>
      <c r="I35" s="16"/>
      <c r="J35" s="24"/>
      <c r="K35" s="24"/>
      <c r="L35" s="24"/>
      <c r="M35" s="24"/>
      <c r="N35" s="30"/>
      <c r="O35" s="21"/>
      <c r="P35" s="21"/>
      <c r="Q35" s="21"/>
      <c r="R35" s="27"/>
      <c r="S35" s="21"/>
      <c r="T35" s="21"/>
      <c r="U35" s="21"/>
      <c r="V35" s="21"/>
      <c r="W35" s="21"/>
      <c r="X35" s="21"/>
      <c r="Y35" s="27"/>
      <c r="Z35" s="21"/>
      <c r="AA35" s="21"/>
      <c r="AB35" s="21"/>
      <c r="AC35" s="21"/>
      <c r="AD35" s="21"/>
      <c r="AE35" s="23"/>
      <c r="AF35" s="19"/>
    </row>
    <row r="36" spans="3:34" ht="15.6" customHeight="1">
      <c r="C36" s="16">
        <v>1</v>
      </c>
      <c r="D36" s="16"/>
      <c r="E36" s="16"/>
      <c r="F36" s="16"/>
      <c r="G36" s="16"/>
      <c r="H36" s="16"/>
      <c r="I36" s="16"/>
      <c r="J36" s="24"/>
      <c r="K36" s="24"/>
      <c r="L36" s="24"/>
      <c r="M36" s="24"/>
      <c r="N36" s="30" t="str">
        <f t="shared" ref="N36" si="73">IF(AF36&gt;9999999,(MOD(ROUNDDOWN(AF36/10000000,0),10)),"")</f>
        <v/>
      </c>
      <c r="O36" s="21"/>
      <c r="P36" s="21" t="str">
        <f t="shared" ref="P36" si="74">IF(AF36&gt;999999,(MOD(ROUNDDOWN(AF36/1000000,0),10)),"")</f>
        <v/>
      </c>
      <c r="Q36" s="21"/>
      <c r="R36" s="27" t="s">
        <v>11</v>
      </c>
      <c r="S36" s="21" t="str">
        <f t="shared" ref="S36" si="75">IF(AF36&gt;99999,(MOD(ROUNDDOWN(AF36/100000,0),10)),"")</f>
        <v/>
      </c>
      <c r="T36" s="21"/>
      <c r="U36" s="21" t="str">
        <f t="shared" ref="U36" si="76">IF(AF36&gt;9999,(MOD(ROUNDDOWN(AF36/10000,0),10)),"")</f>
        <v/>
      </c>
      <c r="V36" s="21"/>
      <c r="W36" s="21" t="str">
        <f t="shared" ref="W36" si="77">IF(AF36&gt;999,(MOD(ROUNDDOWN(AF36/1000,0),10)),"")</f>
        <v/>
      </c>
      <c r="X36" s="21"/>
      <c r="Y36" s="27" t="s">
        <v>11</v>
      </c>
      <c r="Z36" s="21" t="str">
        <f t="shared" ref="Z36" si="78">IF(AF36&gt;99,(MOD(ROUNDDOWN(AF36/100,0),10)),"")</f>
        <v/>
      </c>
      <c r="AA36" s="21"/>
      <c r="AB36" s="21" t="str">
        <f t="shared" ref="AB36" si="79">IF(AF36&gt;9,(MOD(ROUNDDOWN(AF36/10,0),10)),"")</f>
        <v/>
      </c>
      <c r="AC36" s="21"/>
      <c r="AD36" s="21">
        <f t="shared" ref="AD36" si="80">MOD(ROUNDDOWN(AF36/1,0),10)</f>
        <v>0</v>
      </c>
      <c r="AE36" s="23"/>
      <c r="AF36" s="19">
        <f t="shared" ref="AF36" si="81">C36*J36</f>
        <v>0</v>
      </c>
    </row>
    <row r="37" spans="3:34" ht="15.6" customHeight="1">
      <c r="C37" s="16"/>
      <c r="D37" s="16"/>
      <c r="E37" s="16"/>
      <c r="F37" s="16"/>
      <c r="G37" s="16"/>
      <c r="H37" s="16"/>
      <c r="I37" s="16"/>
      <c r="J37" s="24"/>
      <c r="K37" s="24"/>
      <c r="L37" s="24"/>
      <c r="M37" s="24"/>
      <c r="N37" s="31"/>
      <c r="O37" s="25"/>
      <c r="P37" s="25"/>
      <c r="Q37" s="25"/>
      <c r="R37" s="28"/>
      <c r="S37" s="25"/>
      <c r="T37" s="25"/>
      <c r="U37" s="25"/>
      <c r="V37" s="25"/>
      <c r="W37" s="25"/>
      <c r="X37" s="25"/>
      <c r="Y37" s="28"/>
      <c r="Z37" s="25"/>
      <c r="AA37" s="25"/>
      <c r="AB37" s="25"/>
      <c r="AC37" s="25"/>
      <c r="AD37" s="25"/>
      <c r="AE37" s="29"/>
      <c r="AF37" s="19"/>
    </row>
    <row r="38" spans="3:34" ht="15.6" customHeight="1">
      <c r="C38" s="63" t="s">
        <v>12</v>
      </c>
      <c r="D38" s="64"/>
      <c r="E38" s="64"/>
      <c r="F38" s="64"/>
      <c r="G38" s="64"/>
      <c r="H38" s="64"/>
      <c r="I38" s="64"/>
      <c r="J38" s="64"/>
      <c r="K38" s="64"/>
      <c r="L38" s="64"/>
      <c r="M38" s="65"/>
      <c r="N38" s="43" t="str">
        <f t="shared" ref="N38" si="82">IF(AF38&gt;9999999,(MOD(ROUNDDOWN(AF38/10000000,0),10)),"")</f>
        <v/>
      </c>
      <c r="O38" s="44"/>
      <c r="P38" s="44" t="str">
        <f t="shared" ref="P38" si="83">IF(AF38&gt;999999,(MOD(ROUNDDOWN(AF38/1000000,0),10)),"")</f>
        <v/>
      </c>
      <c r="Q38" s="44"/>
      <c r="R38" s="44" t="s">
        <v>11</v>
      </c>
      <c r="S38" s="44" t="str">
        <f t="shared" ref="S38" si="84">IF(AF38&gt;99999,(MOD(ROUNDDOWN(AF38/100000,0),10)),"")</f>
        <v/>
      </c>
      <c r="T38" s="44"/>
      <c r="U38" s="44" t="str">
        <f t="shared" ref="U38" si="85">IF(AF38&gt;9999,(MOD(ROUNDDOWN(AF38/10000,0),10)),"")</f>
        <v/>
      </c>
      <c r="V38" s="44"/>
      <c r="W38" s="44" t="str">
        <f t="shared" ref="W38" si="86">IF(AF38&gt;999,(MOD(ROUNDDOWN(AF38/1000,0),10)),"")</f>
        <v/>
      </c>
      <c r="X38" s="44"/>
      <c r="Y38" s="44" t="s">
        <v>11</v>
      </c>
      <c r="Z38" s="44" t="str">
        <f t="shared" ref="Z38" si="87">IF(AF38&gt;99,(MOD(ROUNDDOWN(AF38/100,0),10)),"")</f>
        <v/>
      </c>
      <c r="AA38" s="44"/>
      <c r="AB38" s="44" t="str">
        <f t="shared" ref="AB38" si="88">IF(AF38&gt;9,(MOD(ROUNDDOWN(AF38/10,0),10)),"")</f>
        <v/>
      </c>
      <c r="AC38" s="44"/>
      <c r="AD38" s="44">
        <f t="shared" ref="AD38" si="89">MOD(ROUNDDOWN(AF38/1,0),10)</f>
        <v>0</v>
      </c>
      <c r="AE38" s="61"/>
      <c r="AF38" s="19">
        <f>SUM(AF18:AF37)</f>
        <v>0</v>
      </c>
      <c r="AG38" s="48"/>
      <c r="AH38" s="48"/>
    </row>
    <row r="39" spans="3:34" ht="15.6" customHeight="1"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8"/>
      <c r="N39" s="45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62"/>
      <c r="AF39" s="19"/>
      <c r="AG39" s="48"/>
      <c r="AH39" s="48"/>
    </row>
    <row r="40" spans="3:34" ht="15.6" customHeight="1">
      <c r="C40" s="49" t="s">
        <v>18</v>
      </c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</row>
    <row r="41" spans="3:34" ht="15.6" customHeight="1"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3" spans="3:34" ht="15.6" customHeight="1">
      <c r="C43" s="51" t="s">
        <v>14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3"/>
      <c r="T43" s="57">
        <f>N12-AF38-N40</f>
        <v>0</v>
      </c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8"/>
      <c r="AF43" s="3"/>
    </row>
    <row r="44" spans="3:34" ht="15.6" customHeight="1">
      <c r="C44" s="54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6"/>
      <c r="T44" s="59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60"/>
      <c r="AF44" s="4"/>
    </row>
    <row r="46" spans="3:34" ht="15.6" customHeight="1">
      <c r="C46" s="13" t="s">
        <v>15</v>
      </c>
      <c r="D46" s="13"/>
      <c r="E46" s="13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</row>
    <row r="47" spans="3:34" ht="15.6" customHeight="1">
      <c r="C47" s="13"/>
      <c r="D47" s="13"/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3:34" ht="15.6" customHeight="1">
      <c r="C48" s="13" t="s">
        <v>16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</row>
    <row r="49" spans="3:25" ht="15.6" customHeight="1"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3:25" ht="15.6" customHeight="1"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 spans="3:25" ht="15.6" customHeight="1"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</row>
  </sheetData>
  <mergeCells count="181">
    <mergeCell ref="V46:Y47"/>
    <mergeCell ref="F48:I51"/>
    <mergeCell ref="J48:M51"/>
    <mergeCell ref="N48:Q51"/>
    <mergeCell ref="R48:U51"/>
    <mergeCell ref="V48:Y51"/>
    <mergeCell ref="AG38:AH39"/>
    <mergeCell ref="C40:M41"/>
    <mergeCell ref="N40:AE41"/>
    <mergeCell ref="C43:S44"/>
    <mergeCell ref="T43:AE44"/>
    <mergeCell ref="AD38:AE39"/>
    <mergeCell ref="AF38:AF39"/>
    <mergeCell ref="C38:M39"/>
    <mergeCell ref="N16:AE17"/>
    <mergeCell ref="C12:M13"/>
    <mergeCell ref="N12:AE13"/>
    <mergeCell ref="C14:M15"/>
    <mergeCell ref="N38:O39"/>
    <mergeCell ref="P38:Q39"/>
    <mergeCell ref="R38:R39"/>
    <mergeCell ref="S38:T39"/>
    <mergeCell ref="U38:V39"/>
    <mergeCell ref="W38:X39"/>
    <mergeCell ref="Y38:Y39"/>
    <mergeCell ref="Z38:AA39"/>
    <mergeCell ref="AB38:AC39"/>
    <mergeCell ref="R36:R37"/>
    <mergeCell ref="N18:O19"/>
    <mergeCell ref="N20:O21"/>
    <mergeCell ref="N22:O23"/>
    <mergeCell ref="N24:O25"/>
    <mergeCell ref="N26:O27"/>
    <mergeCell ref="N28:O29"/>
    <mergeCell ref="N30:O31"/>
    <mergeCell ref="N32:O33"/>
    <mergeCell ref="N34:O35"/>
    <mergeCell ref="Z36:AA37"/>
    <mergeCell ref="AD24:AE25"/>
    <mergeCell ref="Z26:AA27"/>
    <mergeCell ref="AB26:AC27"/>
    <mergeCell ref="AD26:AE27"/>
    <mergeCell ref="Z28:AA29"/>
    <mergeCell ref="AB28:AC29"/>
    <mergeCell ref="AD28:AE29"/>
    <mergeCell ref="Z30:AA31"/>
    <mergeCell ref="AB30:AC31"/>
    <mergeCell ref="AD30:AE31"/>
    <mergeCell ref="N36:O37"/>
    <mergeCell ref="R18:R19"/>
    <mergeCell ref="R20:R21"/>
    <mergeCell ref="R22:R23"/>
    <mergeCell ref="R24:R25"/>
    <mergeCell ref="R26:R27"/>
    <mergeCell ref="R28:R29"/>
    <mergeCell ref="R30:R31"/>
    <mergeCell ref="R32:R33"/>
    <mergeCell ref="R34:R35"/>
    <mergeCell ref="P34:Q35"/>
    <mergeCell ref="P26:Q27"/>
    <mergeCell ref="Y18:Y19"/>
    <mergeCell ref="Y20:Y21"/>
    <mergeCell ref="Y22:Y23"/>
    <mergeCell ref="Y24:Y25"/>
    <mergeCell ref="Y26:Y27"/>
    <mergeCell ref="Y28:Y29"/>
    <mergeCell ref="Y30:Y31"/>
    <mergeCell ref="Y32:Y33"/>
    <mergeCell ref="U32:V33"/>
    <mergeCell ref="W32:X33"/>
    <mergeCell ref="W24:X25"/>
    <mergeCell ref="U18:V19"/>
    <mergeCell ref="W18:X19"/>
    <mergeCell ref="AB32:AC33"/>
    <mergeCell ref="AD32:AE33"/>
    <mergeCell ref="Z34:AA35"/>
    <mergeCell ref="AB34:AC35"/>
    <mergeCell ref="AD34:AE35"/>
    <mergeCell ref="P32:Q33"/>
    <mergeCell ref="S32:T33"/>
    <mergeCell ref="U36:V37"/>
    <mergeCell ref="W36:X37"/>
    <mergeCell ref="Y34:Y35"/>
    <mergeCell ref="Y36:Y37"/>
    <mergeCell ref="AB36:AC37"/>
    <mergeCell ref="AD36:AE37"/>
    <mergeCell ref="U34:V35"/>
    <mergeCell ref="W34:X35"/>
    <mergeCell ref="U28:V29"/>
    <mergeCell ref="W28:X29"/>
    <mergeCell ref="P30:Q31"/>
    <mergeCell ref="S30:T31"/>
    <mergeCell ref="U30:V31"/>
    <mergeCell ref="W30:X31"/>
    <mergeCell ref="Z32:AA33"/>
    <mergeCell ref="AF36:AF37"/>
    <mergeCell ref="P20:Q21"/>
    <mergeCell ref="S20:T21"/>
    <mergeCell ref="U20:V21"/>
    <mergeCell ref="W20:X21"/>
    <mergeCell ref="P22:Q23"/>
    <mergeCell ref="S22:T23"/>
    <mergeCell ref="U22:V23"/>
    <mergeCell ref="W22:X23"/>
    <mergeCell ref="P24:Q25"/>
    <mergeCell ref="S24:T25"/>
    <mergeCell ref="U24:V25"/>
    <mergeCell ref="P36:Q37"/>
    <mergeCell ref="S36:T37"/>
    <mergeCell ref="S26:T27"/>
    <mergeCell ref="U26:V27"/>
    <mergeCell ref="W26:X27"/>
    <mergeCell ref="AF24:AF25"/>
    <mergeCell ref="AF26:AF27"/>
    <mergeCell ref="AF28:AF29"/>
    <mergeCell ref="AF30:AF31"/>
    <mergeCell ref="AF32:AF33"/>
    <mergeCell ref="AF34:AF35"/>
    <mergeCell ref="S34:T35"/>
    <mergeCell ref="C32:I33"/>
    <mergeCell ref="C34:I35"/>
    <mergeCell ref="C36:I37"/>
    <mergeCell ref="J16:M17"/>
    <mergeCell ref="J18:M19"/>
    <mergeCell ref="J20:M21"/>
    <mergeCell ref="J22:M23"/>
    <mergeCell ref="J24:M25"/>
    <mergeCell ref="J26:M27"/>
    <mergeCell ref="J28:M29"/>
    <mergeCell ref="J30:M31"/>
    <mergeCell ref="J32:M33"/>
    <mergeCell ref="J34:M35"/>
    <mergeCell ref="J36:M37"/>
    <mergeCell ref="N5:O6"/>
    <mergeCell ref="P5:Q6"/>
    <mergeCell ref="R5:S6"/>
    <mergeCell ref="T5:U6"/>
    <mergeCell ref="V5:W6"/>
    <mergeCell ref="AF18:AF19"/>
    <mergeCell ref="AF20:AF21"/>
    <mergeCell ref="AF22:AF23"/>
    <mergeCell ref="C30:I31"/>
    <mergeCell ref="P18:Q19"/>
    <mergeCell ref="S18:T19"/>
    <mergeCell ref="P28:Q29"/>
    <mergeCell ref="S28:T29"/>
    <mergeCell ref="Z18:AA19"/>
    <mergeCell ref="AB18:AC19"/>
    <mergeCell ref="AD18:AE19"/>
    <mergeCell ref="Z20:AA21"/>
    <mergeCell ref="AB20:AC21"/>
    <mergeCell ref="AD20:AE21"/>
    <mergeCell ref="Z22:AA23"/>
    <mergeCell ref="AB22:AC23"/>
    <mergeCell ref="AD22:AE23"/>
    <mergeCell ref="Z24:AA25"/>
    <mergeCell ref="AB24:AC25"/>
    <mergeCell ref="L1:W3"/>
    <mergeCell ref="C7:G8"/>
    <mergeCell ref="H7:H8"/>
    <mergeCell ref="I7:W8"/>
    <mergeCell ref="C9:G10"/>
    <mergeCell ref="H9:H10"/>
    <mergeCell ref="I9:W10"/>
    <mergeCell ref="C46:E47"/>
    <mergeCell ref="C48:E51"/>
    <mergeCell ref="F46:I47"/>
    <mergeCell ref="J46:M47"/>
    <mergeCell ref="N46:Q47"/>
    <mergeCell ref="R46:U47"/>
    <mergeCell ref="C16:I17"/>
    <mergeCell ref="C18:I19"/>
    <mergeCell ref="C20:I21"/>
    <mergeCell ref="C22:I23"/>
    <mergeCell ref="C24:I25"/>
    <mergeCell ref="C26:I27"/>
    <mergeCell ref="C28:I29"/>
    <mergeCell ref="C5:G6"/>
    <mergeCell ref="H5:H6"/>
    <mergeCell ref="I5:K6"/>
    <mergeCell ref="L5:M6"/>
  </mergeCells>
  <phoneticPr fontId="1"/>
  <dataValidations disablePrompts="1" count="1">
    <dataValidation imeMode="off" allowBlank="1" showInputMessage="1" showErrorMessage="1" sqref="L5:M6 P5:Q6 T5:U6"/>
  </dataValidations>
  <printOptions horizontalCentered="1"/>
  <pageMargins left="0.39370078740157483" right="0.39370078740157483" top="0.59055118110236227" bottom="0.39370078740157483" header="0.59055118110236227" footer="0.59055118110236227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金種表</vt:lpstr>
      <vt:lpstr>金種表!Print_Area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2019-08-14T11:22:20Z</cp:lastPrinted>
  <dcterms:created xsi:type="dcterms:W3CDTF">2019-06-10T03:18:44Z</dcterms:created>
  <dcterms:modified xsi:type="dcterms:W3CDTF">2019-08-18T15:04:37Z</dcterms:modified>
</cp:coreProperties>
</file>